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<sst xmlns="http://schemas.openxmlformats.org/spreadsheetml/2006/main" count="101" uniqueCount="56">
  <si>
    <t xml:space="preserve">PRIHODI POSLOVANJA </t>
  </si>
  <si>
    <t>POMOĆI IZ PRORAČUNA</t>
  </si>
  <si>
    <t>PRIHODI OD PRUŽENIH USLUGA</t>
  </si>
  <si>
    <t>DONACIJE OD PRAV I FIČ OSOBA</t>
  </si>
  <si>
    <t>PRIH.IZ PROR.ZA FIN.RED.DJELATN.</t>
  </si>
  <si>
    <t>RASHODI POSLOVANJA</t>
  </si>
  <si>
    <t>RASHODI ZA ZAPOSLENE</t>
  </si>
  <si>
    <t>PRIHODI POSLOVANJA</t>
  </si>
  <si>
    <t>DONACIJE OD PRAV.I FIZ.OSOBA</t>
  </si>
  <si>
    <t>PRIH.IZ PRORAČ.ZA FIN.RED.DJELATN.</t>
  </si>
  <si>
    <t>PRIHODI PO POSEBNIM PROPISIMA</t>
  </si>
  <si>
    <t>OSTALI RASHODI ZA ZAPOSLENE</t>
  </si>
  <si>
    <t>DOPRINOSI NA PLAĆE</t>
  </si>
  <si>
    <t>Program:2204 Srednje školstvo-standard</t>
  </si>
  <si>
    <t>Djelatnost srednjih škola</t>
  </si>
  <si>
    <t>NAKNADE TROŠKOVA ZAPOSLENIMA</t>
  </si>
  <si>
    <t>RASHOD ZA MATERIJAL I ENERGIJU</t>
  </si>
  <si>
    <t>RASHODI ZA USLUGE</t>
  </si>
  <si>
    <t>OSTAL.NESP.RASH.POSLOVANJA</t>
  </si>
  <si>
    <t>OSTALI FINANCIJSKI RASHODI</t>
  </si>
  <si>
    <t>Program:2205 Srednje školstvo-iznad standarda</t>
  </si>
  <si>
    <t>RASHODI ZA MATERIJAL I ENERGIJU</t>
  </si>
  <si>
    <t>OST.NESP.RASH.POSLOVANJA</t>
  </si>
  <si>
    <t>NAKN.OSOB.IZV.RAD.ODNOSA</t>
  </si>
  <si>
    <t>RASHODI ZA NABAVKU NEF.IMOVINE</t>
  </si>
  <si>
    <t>POSTROJENJA IMOPREMA</t>
  </si>
  <si>
    <t>POM.IZD.P.TEM.PR.IZ.SR.EU</t>
  </si>
  <si>
    <t>aktivnost: A2204-01</t>
  </si>
  <si>
    <t>aktivnost: A2204-02</t>
  </si>
  <si>
    <t>Opremanje poslvnih prostorija</t>
  </si>
  <si>
    <t>aktivnost: A2205-01</t>
  </si>
  <si>
    <t>Programi u srednjem školstvu-JP</t>
  </si>
  <si>
    <t>aktivnost: A2205-09   Obrazovanje odraslih</t>
  </si>
  <si>
    <t>aktivnost: A2205-12    Podizanje kvalitete i standarda u školstvu</t>
  </si>
  <si>
    <t>PO.IZ D.P.TEM.PR.IZ.SR.EU</t>
  </si>
  <si>
    <t>aktivnost: A2205-05</t>
  </si>
  <si>
    <t>Portal srednjih škola Riva on</t>
  </si>
  <si>
    <t>NAK.TR.SL.PU.OS.IZVAN RAD.ODN.</t>
  </si>
  <si>
    <t>RAS.ZA MAT.I ENERGIJU</t>
  </si>
  <si>
    <t>RASH.ZA USLUGE</t>
  </si>
  <si>
    <t>RAS.ZA USLUGE</t>
  </si>
  <si>
    <t>Glava: 030-05  Srednjoškolsko obrazovanje</t>
  </si>
  <si>
    <t>Funkcija: 0922 Više srednjoškolsko obrazovanje</t>
  </si>
  <si>
    <t>Glava: 030-05 Stednjoškolsko obrazovanje</t>
  </si>
  <si>
    <t>Razdjel: 030 Upravni odjel zaobrazovanje, kulturu i sport</t>
  </si>
  <si>
    <t>Razdjel: 030 Upravni odjel za obrazovanje, kulturu i sport</t>
  </si>
  <si>
    <t>Funkcija: 0922 Više stednjoškolsko obrazovanje</t>
  </si>
  <si>
    <t>aktivnost: A2204-01 Djelatnost srednjih škola</t>
  </si>
  <si>
    <t>aktivnost: A2205-12  Podizanje kvalitete i standarda u školstvu</t>
  </si>
  <si>
    <t>FINANCIJSKI PLAN ZA 2022. GODINU</t>
  </si>
  <si>
    <t>FINANCIJSKI PLAN ZA 2023. GODINU</t>
  </si>
  <si>
    <t>TEK.PRIJ.IZM.PR.KOR.IS.PRORAČUNA</t>
  </si>
  <si>
    <t>aktivnost:Inkluzija korak bliže dr.bez prekreka</t>
  </si>
  <si>
    <t>OSTALI RASH.ZA ZAPOSLENE</t>
  </si>
  <si>
    <t xml:space="preserve">DOPRINOSI NA PLAĆE </t>
  </si>
  <si>
    <t>NAKNADE TROŠK.ZAPOSLENIMA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</si>
</sst>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.mm\.yyyy"/>
    <numFmt numFmtId="187" formatCode="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zoomScalePageLayoutView="0" workbookViewId="0" topLeftCell="A1">
      <selection activeCell="P62" sqref="P62"/>
    </sheetView>
  </sheetViews>
  <sheetFormatPr defaultColWidth="9.140625" defaultRowHeight="12.75"/>
  <cols>
    <col min="7" max="7" width="12.7109375" style="0" bestFit="1" customWidth="1"/>
    <col min="16" max="16" width="11.7109375" style="0" bestFit="1" customWidth="1"/>
  </cols>
  <sheetData>
    <row r="1" spans="1:13" ht="12.75">
      <c r="A1" s="2" t="s">
        <v>49</v>
      </c>
      <c r="B1" s="2"/>
      <c r="C1" s="2"/>
      <c r="D1" s="2"/>
      <c r="J1" s="2" t="s">
        <v>50</v>
      </c>
      <c r="K1" s="2"/>
      <c r="L1" s="2"/>
      <c r="M1" s="2"/>
    </row>
    <row r="3" spans="1:16" ht="12.75">
      <c r="A3" s="2">
        <v>6</v>
      </c>
      <c r="B3" s="2" t="s">
        <v>0</v>
      </c>
      <c r="C3" s="2"/>
      <c r="D3" s="2"/>
      <c r="E3" s="2"/>
      <c r="F3" s="2"/>
      <c r="G3" s="3">
        <f>SUM(G4:G10)</f>
        <v>4648092.34</v>
      </c>
      <c r="J3" s="2">
        <v>6</v>
      </c>
      <c r="K3" s="2" t="s">
        <v>7</v>
      </c>
      <c r="L3" s="2"/>
      <c r="M3" s="2"/>
      <c r="N3" s="2"/>
      <c r="O3" s="2"/>
      <c r="P3" s="3">
        <f>SUM(P4:P10)</f>
        <v>4583883.529999999</v>
      </c>
    </row>
    <row r="4" spans="1:16" ht="12.75">
      <c r="A4">
        <v>636</v>
      </c>
      <c r="B4" t="s">
        <v>1</v>
      </c>
      <c r="G4" s="1">
        <v>4118143.55</v>
      </c>
      <c r="J4">
        <v>636</v>
      </c>
      <c r="K4" t="s">
        <v>1</v>
      </c>
      <c r="P4" s="1">
        <v>4119143.55</v>
      </c>
    </row>
    <row r="5" spans="1:16" ht="12.75">
      <c r="A5">
        <v>638</v>
      </c>
      <c r="B5" t="s">
        <v>26</v>
      </c>
      <c r="G5" s="1">
        <v>0</v>
      </c>
      <c r="J5">
        <v>638</v>
      </c>
      <c r="K5" s="4" t="s">
        <v>34</v>
      </c>
      <c r="P5" s="1"/>
    </row>
    <row r="6" spans="1:16" ht="12.75">
      <c r="A6">
        <v>639</v>
      </c>
      <c r="B6" t="s">
        <v>51</v>
      </c>
      <c r="G6" s="1">
        <v>34375</v>
      </c>
      <c r="K6" s="4"/>
      <c r="P6" s="1"/>
    </row>
    <row r="7" spans="1:16" ht="12.75">
      <c r="A7">
        <v>652</v>
      </c>
      <c r="B7" t="s">
        <v>10</v>
      </c>
      <c r="G7" s="1">
        <v>26000</v>
      </c>
      <c r="J7">
        <v>652</v>
      </c>
      <c r="K7" t="s">
        <v>10</v>
      </c>
      <c r="P7" s="1">
        <v>26000</v>
      </c>
    </row>
    <row r="8" spans="1:16" ht="12.75">
      <c r="A8">
        <v>661</v>
      </c>
      <c r="B8" t="s">
        <v>2</v>
      </c>
      <c r="G8" s="1">
        <v>6600</v>
      </c>
      <c r="J8">
        <v>661</v>
      </c>
      <c r="K8" t="s">
        <v>2</v>
      </c>
      <c r="P8" s="1">
        <v>6600</v>
      </c>
    </row>
    <row r="9" spans="1:16" ht="12.75">
      <c r="A9">
        <v>663</v>
      </c>
      <c r="B9" t="s">
        <v>3</v>
      </c>
      <c r="G9" s="1">
        <v>47000</v>
      </c>
      <c r="J9">
        <v>663</v>
      </c>
      <c r="K9" t="s">
        <v>8</v>
      </c>
      <c r="P9" s="1">
        <v>47000</v>
      </c>
    </row>
    <row r="10" spans="1:16" ht="12.75">
      <c r="A10">
        <v>671</v>
      </c>
      <c r="B10" t="s">
        <v>4</v>
      </c>
      <c r="G10" s="1">
        <v>415973.79</v>
      </c>
      <c r="J10">
        <v>671</v>
      </c>
      <c r="K10" t="s">
        <v>9</v>
      </c>
      <c r="P10" s="1">
        <v>385139.98</v>
      </c>
    </row>
    <row r="11" spans="7:16" ht="12.75">
      <c r="G11" s="1"/>
      <c r="P11" s="1"/>
    </row>
    <row r="12" spans="1:16" ht="12.75">
      <c r="A12" s="2" t="s">
        <v>44</v>
      </c>
      <c r="B12" s="2"/>
      <c r="C12" s="2"/>
      <c r="D12" s="2"/>
      <c r="E12" s="2"/>
      <c r="F12" s="2"/>
      <c r="G12" s="1"/>
      <c r="J12" s="2" t="s">
        <v>45</v>
      </c>
      <c r="K12" s="2"/>
      <c r="L12" s="2"/>
      <c r="M12" s="2"/>
      <c r="N12" s="2"/>
      <c r="O12" s="2"/>
      <c r="P12" s="1"/>
    </row>
    <row r="13" spans="1:16" ht="12.75">
      <c r="A13" s="2" t="s">
        <v>41</v>
      </c>
      <c r="B13" s="2"/>
      <c r="C13" s="2"/>
      <c r="D13" s="2"/>
      <c r="E13" s="2"/>
      <c r="F13" s="2"/>
      <c r="G13" s="3">
        <f>SUM(G14+G30)</f>
        <v>4648092.34</v>
      </c>
      <c r="J13" s="2" t="s">
        <v>43</v>
      </c>
      <c r="K13" s="2"/>
      <c r="L13" s="2"/>
      <c r="M13" s="2"/>
      <c r="N13" s="2"/>
      <c r="O13" s="2"/>
      <c r="P13" s="3">
        <f>SUM(P14+P30)</f>
        <v>4583883.53</v>
      </c>
    </row>
    <row r="14" spans="1:16" ht="12.75">
      <c r="A14" s="2" t="s">
        <v>13</v>
      </c>
      <c r="B14" s="2"/>
      <c r="C14" s="2"/>
      <c r="D14" s="2"/>
      <c r="E14" s="2"/>
      <c r="F14" s="2"/>
      <c r="G14" s="3">
        <f>SUM(G17+G27)</f>
        <v>4404565.46</v>
      </c>
      <c r="J14" s="2" t="s">
        <v>13</v>
      </c>
      <c r="K14" s="2"/>
      <c r="L14" s="2"/>
      <c r="M14" s="2"/>
      <c r="N14" s="2"/>
      <c r="O14" s="2"/>
      <c r="P14" s="3">
        <f>SUM(P17+P27)</f>
        <v>4406283.53</v>
      </c>
    </row>
    <row r="15" spans="1:16" ht="12.75">
      <c r="A15" s="2" t="s">
        <v>46</v>
      </c>
      <c r="B15" s="2"/>
      <c r="C15" s="2"/>
      <c r="D15" s="2"/>
      <c r="E15" s="2"/>
      <c r="G15" s="1">
        <f>G17</f>
        <v>4404565.46</v>
      </c>
      <c r="J15" s="2" t="s">
        <v>42</v>
      </c>
      <c r="K15" s="2"/>
      <c r="L15" s="2"/>
      <c r="M15" s="2"/>
      <c r="N15" s="2"/>
      <c r="P15" s="1">
        <f>P17</f>
        <v>4406283.53</v>
      </c>
    </row>
    <row r="16" spans="1:16" ht="12.75">
      <c r="A16" s="2" t="s">
        <v>27</v>
      </c>
      <c r="B16" s="2"/>
      <c r="C16" s="2" t="s">
        <v>14</v>
      </c>
      <c r="D16" s="2"/>
      <c r="E16" s="2"/>
      <c r="G16" s="1"/>
      <c r="J16" s="2" t="s">
        <v>47</v>
      </c>
      <c r="K16" s="2"/>
      <c r="L16" s="2"/>
      <c r="M16" s="2"/>
      <c r="N16" s="2"/>
      <c r="P16" s="1"/>
    </row>
    <row r="17" spans="1:16" ht="12.75">
      <c r="A17">
        <v>3</v>
      </c>
      <c r="B17" t="s">
        <v>5</v>
      </c>
      <c r="G17" s="1">
        <f>SUM(G18:G25)</f>
        <v>4404565.46</v>
      </c>
      <c r="J17">
        <v>3</v>
      </c>
      <c r="K17" t="s">
        <v>5</v>
      </c>
      <c r="P17" s="1">
        <f>SUM(P18:P25)</f>
        <v>4406283.53</v>
      </c>
    </row>
    <row r="18" spans="1:16" ht="12.75">
      <c r="A18">
        <v>311</v>
      </c>
      <c r="B18" t="s">
        <v>6</v>
      </c>
      <c r="G18" s="1">
        <v>3374448.81</v>
      </c>
      <c r="J18">
        <v>311</v>
      </c>
      <c r="K18" t="s">
        <v>6</v>
      </c>
      <c r="P18" s="1">
        <v>3374448.81</v>
      </c>
    </row>
    <row r="19" spans="1:16" ht="12.75">
      <c r="A19">
        <v>312</v>
      </c>
      <c r="B19" t="s">
        <v>11</v>
      </c>
      <c r="G19" s="1">
        <v>95410.69</v>
      </c>
      <c r="J19">
        <v>312</v>
      </c>
      <c r="K19" t="s">
        <v>11</v>
      </c>
      <c r="P19" s="1">
        <v>95410.69</v>
      </c>
    </row>
    <row r="20" spans="1:16" ht="12.75">
      <c r="A20">
        <v>313</v>
      </c>
      <c r="B20" t="s">
        <v>12</v>
      </c>
      <c r="G20" s="1">
        <v>556784.05</v>
      </c>
      <c r="J20">
        <v>313</v>
      </c>
      <c r="K20" t="s">
        <v>12</v>
      </c>
      <c r="P20" s="1">
        <v>556784.05</v>
      </c>
    </row>
    <row r="21" spans="1:16" ht="12.75">
      <c r="A21">
        <v>321</v>
      </c>
      <c r="B21" t="s">
        <v>15</v>
      </c>
      <c r="G21" s="1">
        <v>124820</v>
      </c>
      <c r="J21">
        <v>321</v>
      </c>
      <c r="K21" t="s">
        <v>15</v>
      </c>
      <c r="P21" s="1">
        <v>131500</v>
      </c>
    </row>
    <row r="22" spans="1:16" ht="12.75">
      <c r="A22">
        <v>322</v>
      </c>
      <c r="B22" t="s">
        <v>16</v>
      </c>
      <c r="G22" s="1">
        <v>151001.91</v>
      </c>
      <c r="J22">
        <v>322</v>
      </c>
      <c r="K22" t="s">
        <v>16</v>
      </c>
      <c r="P22" s="1">
        <v>156739.98</v>
      </c>
    </row>
    <row r="23" spans="1:16" ht="12.75">
      <c r="A23">
        <v>323</v>
      </c>
      <c r="B23" t="s">
        <v>17</v>
      </c>
      <c r="G23" s="1">
        <v>85500</v>
      </c>
      <c r="J23">
        <v>323</v>
      </c>
      <c r="K23" t="s">
        <v>17</v>
      </c>
      <c r="P23" s="1">
        <v>73500</v>
      </c>
    </row>
    <row r="24" spans="1:16" ht="12.75">
      <c r="A24">
        <v>329</v>
      </c>
      <c r="B24" t="s">
        <v>18</v>
      </c>
      <c r="G24" s="1">
        <v>16550</v>
      </c>
      <c r="J24">
        <v>329</v>
      </c>
      <c r="K24" t="s">
        <v>18</v>
      </c>
      <c r="P24" s="1">
        <v>17850</v>
      </c>
    </row>
    <row r="25" spans="1:16" ht="12.75">
      <c r="A25">
        <v>343</v>
      </c>
      <c r="B25" t="s">
        <v>19</v>
      </c>
      <c r="G25" s="1">
        <v>50</v>
      </c>
      <c r="J25">
        <v>343</v>
      </c>
      <c r="K25" t="s">
        <v>19</v>
      </c>
      <c r="P25" s="1">
        <v>50</v>
      </c>
    </row>
    <row r="26" spans="1:16" ht="12.75">
      <c r="A26" s="2" t="s">
        <v>28</v>
      </c>
      <c r="B26" s="2"/>
      <c r="C26" s="2" t="s">
        <v>29</v>
      </c>
      <c r="D26" s="2"/>
      <c r="E26" s="2"/>
      <c r="G26" s="1">
        <f>G27</f>
        <v>0</v>
      </c>
      <c r="J26" s="2" t="s">
        <v>28</v>
      </c>
      <c r="K26" s="2"/>
      <c r="L26" s="2" t="s">
        <v>29</v>
      </c>
      <c r="M26" s="2"/>
      <c r="N26" s="2"/>
      <c r="P26" s="1">
        <f>P27</f>
        <v>0</v>
      </c>
    </row>
    <row r="27" spans="1:16" ht="12.75">
      <c r="A27">
        <v>4</v>
      </c>
      <c r="B27" t="s">
        <v>24</v>
      </c>
      <c r="G27" s="1">
        <f>G28</f>
        <v>0</v>
      </c>
      <c r="J27">
        <v>4</v>
      </c>
      <c r="K27" t="s">
        <v>24</v>
      </c>
      <c r="P27" s="1">
        <f>P28</f>
        <v>0</v>
      </c>
    </row>
    <row r="28" spans="1:16" ht="12.75">
      <c r="A28">
        <v>422</v>
      </c>
      <c r="B28" t="s">
        <v>25</v>
      </c>
      <c r="G28" s="1">
        <v>0</v>
      </c>
      <c r="J28">
        <v>422</v>
      </c>
      <c r="K28" t="s">
        <v>25</v>
      </c>
      <c r="P28" s="1">
        <v>0</v>
      </c>
    </row>
    <row r="29" spans="7:16" ht="12.75">
      <c r="G29" s="1"/>
      <c r="P29" s="1"/>
    </row>
    <row r="30" spans="1:16" ht="12.75">
      <c r="A30" s="2" t="s">
        <v>20</v>
      </c>
      <c r="B30" s="2"/>
      <c r="C30" s="2"/>
      <c r="D30" s="2"/>
      <c r="E30" s="2"/>
      <c r="F30" s="2"/>
      <c r="G30" s="3">
        <f>SUM(G32+G38+G42+G46+G53)</f>
        <v>243526.88</v>
      </c>
      <c r="J30" s="2" t="s">
        <v>20</v>
      </c>
      <c r="K30" s="2"/>
      <c r="L30" s="2"/>
      <c r="M30" s="2"/>
      <c r="N30" s="2"/>
      <c r="O30" s="2"/>
      <c r="P30" s="3">
        <f>SUM(P32+P38+P42+P46)</f>
        <v>177600</v>
      </c>
    </row>
    <row r="31" spans="1:16" ht="12.75">
      <c r="A31" s="2" t="s">
        <v>42</v>
      </c>
      <c r="B31" s="2"/>
      <c r="C31" s="2"/>
      <c r="D31" s="2"/>
      <c r="E31" s="2"/>
      <c r="F31" s="2"/>
      <c r="G31" s="3"/>
      <c r="J31" s="2" t="s">
        <v>42</v>
      </c>
      <c r="K31" s="2"/>
      <c r="L31" s="2"/>
      <c r="M31" s="2"/>
      <c r="N31" s="2"/>
      <c r="O31" s="2"/>
      <c r="P31" s="3"/>
    </row>
    <row r="32" spans="1:16" ht="12.75">
      <c r="A32" s="2" t="s">
        <v>30</v>
      </c>
      <c r="B32" s="2"/>
      <c r="C32" s="2" t="s">
        <v>31</v>
      </c>
      <c r="D32" s="2"/>
      <c r="E32" s="2"/>
      <c r="G32" s="1">
        <f>SUM(G33:G36)</f>
        <v>18500</v>
      </c>
      <c r="J32" s="2" t="s">
        <v>30</v>
      </c>
      <c r="K32" s="2"/>
      <c r="L32" s="2" t="s">
        <v>31</v>
      </c>
      <c r="M32" s="2"/>
      <c r="N32" s="2"/>
      <c r="P32" s="1">
        <f>SUM(P33:P36)</f>
        <v>18500</v>
      </c>
    </row>
    <row r="33" spans="1:16" ht="12.75">
      <c r="A33">
        <v>322</v>
      </c>
      <c r="B33" t="s">
        <v>38</v>
      </c>
      <c r="G33" s="1">
        <v>6000</v>
      </c>
      <c r="J33">
        <v>322</v>
      </c>
      <c r="K33" t="s">
        <v>38</v>
      </c>
      <c r="P33" s="1">
        <v>6000</v>
      </c>
    </row>
    <row r="34" spans="1:16" ht="12.75">
      <c r="A34">
        <v>323</v>
      </c>
      <c r="B34" t="s">
        <v>39</v>
      </c>
      <c r="G34" s="1">
        <v>11000</v>
      </c>
      <c r="J34">
        <v>323</v>
      </c>
      <c r="K34" t="s">
        <v>40</v>
      </c>
      <c r="P34" s="1">
        <v>11000</v>
      </c>
    </row>
    <row r="35" spans="1:24" ht="12.75">
      <c r="A35">
        <v>324</v>
      </c>
      <c r="B35" s="4" t="s">
        <v>37</v>
      </c>
      <c r="G35" s="1">
        <v>1500</v>
      </c>
      <c r="J35">
        <v>324</v>
      </c>
      <c r="K35" s="4" t="s">
        <v>37</v>
      </c>
      <c r="P35" s="1">
        <v>1500</v>
      </c>
      <c r="X35" s="1"/>
    </row>
    <row r="36" spans="1:24" ht="12.75">
      <c r="A36">
        <v>329</v>
      </c>
      <c r="B36" s="4" t="s">
        <v>22</v>
      </c>
      <c r="G36" s="1">
        <v>0</v>
      </c>
      <c r="J36">
        <v>329</v>
      </c>
      <c r="K36" s="4" t="s">
        <v>22</v>
      </c>
      <c r="P36" s="1">
        <v>0</v>
      </c>
      <c r="X36" s="1"/>
    </row>
    <row r="37" spans="2:24" ht="12.75">
      <c r="B37" s="4"/>
      <c r="G37" s="1"/>
      <c r="K37" s="4"/>
      <c r="P37" s="1"/>
      <c r="X37" s="1"/>
    </row>
    <row r="38" spans="1:24" ht="12.75">
      <c r="A38" s="2" t="s">
        <v>35</v>
      </c>
      <c r="B38" s="2"/>
      <c r="C38" s="2" t="s">
        <v>36</v>
      </c>
      <c r="D38" s="2"/>
      <c r="E38" s="2"/>
      <c r="G38" s="1">
        <f>SUM(G39:G40)</f>
        <v>1500</v>
      </c>
      <c r="J38" s="2" t="s">
        <v>35</v>
      </c>
      <c r="K38" s="2"/>
      <c r="L38" s="2" t="s">
        <v>36</v>
      </c>
      <c r="M38" s="2"/>
      <c r="P38" s="1">
        <f>SUM(P39:P40)</f>
        <v>1500</v>
      </c>
      <c r="X38" s="1"/>
    </row>
    <row r="39" spans="1:24" ht="12.75">
      <c r="A39">
        <v>311</v>
      </c>
      <c r="B39" t="s">
        <v>6</v>
      </c>
      <c r="G39" s="1">
        <v>1287.55</v>
      </c>
      <c r="J39">
        <v>311</v>
      </c>
      <c r="K39" t="s">
        <v>6</v>
      </c>
      <c r="P39" s="1">
        <v>1287.55</v>
      </c>
      <c r="X39" s="1"/>
    </row>
    <row r="40" spans="1:24" ht="12.75">
      <c r="A40">
        <v>313</v>
      </c>
      <c r="B40" t="s">
        <v>12</v>
      </c>
      <c r="G40" s="1">
        <v>212.45</v>
      </c>
      <c r="J40">
        <v>313</v>
      </c>
      <c r="K40" t="s">
        <v>12</v>
      </c>
      <c r="P40" s="1">
        <v>212.45</v>
      </c>
      <c r="X40" s="1"/>
    </row>
    <row r="41" spans="2:24" ht="12.75">
      <c r="B41" s="4"/>
      <c r="G41" s="1"/>
      <c r="X41" s="1"/>
    </row>
    <row r="42" spans="1:16" ht="12.75">
      <c r="A42" s="2" t="s">
        <v>32</v>
      </c>
      <c r="B42" s="2"/>
      <c r="C42" s="2"/>
      <c r="D42" s="2"/>
      <c r="G42" s="1">
        <f>SUM(G43+G44)</f>
        <v>44500</v>
      </c>
      <c r="J42" s="2" t="s">
        <v>32</v>
      </c>
      <c r="K42" s="2"/>
      <c r="L42" s="2"/>
      <c r="M42" s="2"/>
      <c r="P42" s="1">
        <f>SUM(P43+P44)</f>
        <v>44500</v>
      </c>
    </row>
    <row r="43" spans="1:16" ht="12.75">
      <c r="A43">
        <v>322</v>
      </c>
      <c r="B43" t="s">
        <v>21</v>
      </c>
      <c r="G43" s="1">
        <v>1500</v>
      </c>
      <c r="J43">
        <v>322</v>
      </c>
      <c r="K43" t="s">
        <v>21</v>
      </c>
      <c r="P43" s="1">
        <v>1500</v>
      </c>
    </row>
    <row r="44" spans="1:16" ht="12.75">
      <c r="A44">
        <v>323</v>
      </c>
      <c r="B44" t="s">
        <v>17</v>
      </c>
      <c r="G44" s="1">
        <v>43000</v>
      </c>
      <c r="J44">
        <v>323</v>
      </c>
      <c r="K44" t="s">
        <v>17</v>
      </c>
      <c r="P44" s="1">
        <v>43000</v>
      </c>
    </row>
    <row r="45" spans="7:16" ht="12.75">
      <c r="G45" s="1"/>
      <c r="P45" s="1"/>
    </row>
    <row r="46" spans="1:16" ht="12.75">
      <c r="A46" s="2" t="s">
        <v>48</v>
      </c>
      <c r="B46" s="2"/>
      <c r="C46" s="2"/>
      <c r="D46" s="2"/>
      <c r="E46" s="2"/>
      <c r="F46" s="2"/>
      <c r="G46" s="1">
        <f>SUM(G47:G51)</f>
        <v>113100</v>
      </c>
      <c r="J46" s="2" t="s">
        <v>33</v>
      </c>
      <c r="K46" s="2"/>
      <c r="L46" s="2"/>
      <c r="M46" s="2"/>
      <c r="N46" s="2"/>
      <c r="O46" s="2"/>
      <c r="P46" s="1">
        <f>SUM(P47:P51)</f>
        <v>113100</v>
      </c>
    </row>
    <row r="47" spans="1:16" ht="12.75">
      <c r="A47">
        <v>321</v>
      </c>
      <c r="B47" t="s">
        <v>15</v>
      </c>
      <c r="G47" s="1">
        <v>19000</v>
      </c>
      <c r="J47">
        <v>321</v>
      </c>
      <c r="K47" t="s">
        <v>15</v>
      </c>
      <c r="P47" s="1">
        <v>19000</v>
      </c>
    </row>
    <row r="48" spans="1:16" ht="12.75">
      <c r="A48">
        <v>322</v>
      </c>
      <c r="B48" t="s">
        <v>21</v>
      </c>
      <c r="G48" s="1">
        <v>21500</v>
      </c>
      <c r="J48">
        <v>322</v>
      </c>
      <c r="K48" t="s">
        <v>21</v>
      </c>
      <c r="P48" s="1">
        <v>21500</v>
      </c>
    </row>
    <row r="49" spans="1:16" ht="12.75">
      <c r="A49">
        <v>323</v>
      </c>
      <c r="B49" t="s">
        <v>17</v>
      </c>
      <c r="G49" s="1">
        <v>49500</v>
      </c>
      <c r="J49">
        <v>323</v>
      </c>
      <c r="K49" t="s">
        <v>17</v>
      </c>
      <c r="P49" s="1">
        <v>49500</v>
      </c>
    </row>
    <row r="50" spans="1:16" ht="12.75">
      <c r="A50">
        <v>324</v>
      </c>
      <c r="B50" t="s">
        <v>23</v>
      </c>
      <c r="G50" s="1"/>
      <c r="J50">
        <v>324</v>
      </c>
      <c r="K50" t="s">
        <v>23</v>
      </c>
      <c r="P50" s="1"/>
    </row>
    <row r="51" spans="1:16" ht="12.75">
      <c r="A51">
        <v>329</v>
      </c>
      <c r="B51" t="s">
        <v>22</v>
      </c>
      <c r="G51" s="1">
        <v>23100</v>
      </c>
      <c r="J51">
        <v>329</v>
      </c>
      <c r="K51" t="s">
        <v>22</v>
      </c>
      <c r="P51" s="1">
        <v>23100</v>
      </c>
    </row>
    <row r="52" spans="7:16" ht="12.75">
      <c r="G52" s="1"/>
      <c r="P52" s="1"/>
    </row>
    <row r="53" spans="1:7" ht="12.75">
      <c r="A53" s="2" t="s">
        <v>52</v>
      </c>
      <c r="B53" s="2"/>
      <c r="C53" s="2"/>
      <c r="D53" s="2"/>
      <c r="E53" s="2"/>
      <c r="G53" s="1">
        <f>SUM(G54:G57)</f>
        <v>65926.88</v>
      </c>
    </row>
    <row r="54" spans="1:7" ht="12.75">
      <c r="A54">
        <v>311</v>
      </c>
      <c r="B54" s="4" t="s">
        <v>6</v>
      </c>
      <c r="G54" s="1">
        <v>34375</v>
      </c>
    </row>
    <row r="55" spans="1:7" ht="12.75">
      <c r="A55">
        <v>312</v>
      </c>
      <c r="B55" s="4" t="s">
        <v>53</v>
      </c>
      <c r="G55" s="1">
        <v>3000</v>
      </c>
    </row>
    <row r="56" spans="1:7" ht="12.75">
      <c r="A56">
        <v>313</v>
      </c>
      <c r="B56" s="4" t="s">
        <v>54</v>
      </c>
      <c r="G56" s="1">
        <v>5671.88</v>
      </c>
    </row>
    <row r="57" spans="1:7" ht="12.75">
      <c r="A57">
        <v>321</v>
      </c>
      <c r="B57" s="4" t="s">
        <v>55</v>
      </c>
      <c r="G57" s="1">
        <v>22880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korisnik45</cp:lastModifiedBy>
  <cp:lastPrinted>2020-12-21T10:20:50Z</cp:lastPrinted>
  <dcterms:created xsi:type="dcterms:W3CDTF">1996-10-14T23:33:28Z</dcterms:created>
  <dcterms:modified xsi:type="dcterms:W3CDTF">2020-12-21T10:21:36Z</dcterms:modified>
  <cp:category/>
  <cp:version/>
  <cp:contentType/>
  <cp:contentStatus/>
</cp:coreProperties>
</file>